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5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  <definedName name="_xlnm.Print_Titles" localSheetId="5">一般公共预算基本支出预算表!$5:$5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<sst xmlns="http://schemas.openxmlformats.org/spreadsheetml/2006/main" count="401" uniqueCount="233">
  <si>
    <t>公开01表</t>
  </si>
  <si>
    <t>收支预算总表</t>
  </si>
  <si>
    <t>部门：湖南怀化国际陆港经济开发区管理委员会办公室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</si>
  <si>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</si>
  <si>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</si>
  <si>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</si>
  <si>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</si>
  <si>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</si>
  <si>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</si>
  <si>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</si>
  <si>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</si>
  <si>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</si>
  <si>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</si>
  <si>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</si>
  <si>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</si>
  <si>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</si>
  <si>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</si>
  <si>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</si>
  <si>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</si>
  <si>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</si>
  <si>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</si>
  <si>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</si>
  <si>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</si>
  <si>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</si>
  <si>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</si>
  <si>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</si>
  <si>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</si>
  <si>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</si>
  <si>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</si>
  <si>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</si>
  <si>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</si>
  <si>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</si>
  <si>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</si>
  <si>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</si>
  <si>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</si>
  <si>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</si>
  <si>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</si>
  <si>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</si>
  <si>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</si>
  <si>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</si>
  <si>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</si>
  <si>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</si>
  <si>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</si>
  <si>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</si>
  <si>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</si>
  <si>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</si>
  <si>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</si>
  <si>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</si>
  <si>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</si>
  <si>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</si>
  <si>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</si>
  <si>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</si>
  <si>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</si>
  <si>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</si>
  <si>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</si>
  <si>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</si>
  <si>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</si>
  <si>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</si>
  <si>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</si>
  <si>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</si>
  <si>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</si>
  <si>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</si>
  <si>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</si>
  <si>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</si>
  <si>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</si>
  <si>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</si>
  <si>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</si>
  <si>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</si>
  <si>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</si>
  <si>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</si>
  <si>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</si>
  <si>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</si>
  <si>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</si>
  <si>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</si>
  <si>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</si>
  <si>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湖南怀化国际陆港经济开发区管理委员会办公室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</si>
  <si>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</si>
  <si>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</si>
  <si>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</si>
  <si>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</si>
  <si>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</si>
  <si>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</si>
  <si>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</si>
  <si>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</si>
  <si>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</si>
  <si>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</si>
  <si>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</si>
  <si>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</si>
  <si>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</si>
  <si>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</si>
  <si>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</si>
  <si>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</si>
  <si>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</si>
  <si>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</si>
  <si>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</si>
  <si>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</si>
  <si>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</si>
  <si>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</si>
  <si>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</si>
  <si>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行政运行</t>
  </si>
  <si>
    <t>540.47（其他运转类）</t>
  </si>
  <si>
    <t>5（其他运转类）</t>
  </si>
  <si>
    <t xml:space="preserve"> </t>
  </si>
  <si>
    <t>合计：</t>
  </si>
  <si>
    <t>545.47（其他运转类）</t>
  </si>
  <si>
    <t>公开06表</t>
  </si>
  <si>
    <t>一般公共预算基本支出预算表</t>
  </si>
  <si>
    <t>部门预算支出经济分类科目</t>
  </si>
  <si>
    <t>本年一般公共预算基本支出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</si>
  <si>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</si>
  <si>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</si>
  <si>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</si>
  <si>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</si>
  <si>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</si>
  <si>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</si>
  <si>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</si>
  <si>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</si>
  <si>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</si>
  <si>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</si>
  <si>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医疗费</t>
  </si>
  <si>
    <t>其他工资福利支出</t>
  </si>
  <si>
    <t>办公费</t>
  </si>
  <si>
    <t>差旅费</t>
  </si>
  <si>
    <t>维修（护）费</t>
  </si>
  <si>
    <t>公务接待费</t>
  </si>
  <si>
    <t>福利费</t>
  </si>
  <si>
    <t>公务用车运行维护费</t>
  </si>
  <si>
    <t>其他交通费用</t>
  </si>
  <si>
    <t>其他商品和服务支出</t>
  </si>
  <si>
    <t>奖励金</t>
  </si>
  <si>
    <t>其他对个人和家庭的补助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</si>
  <si>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</si>
  <si>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</si>
  <si>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</si>
  <si>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</si>
  <si>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</si>
  <si>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</si>
  <si>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</si>
  <si>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</si>
  <si>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</si>
  <si>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</si>
  <si>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</si>
  <si>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101001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</si>
  <si>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</si>
  <si>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</si>
  <si>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</si>
  <si>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</si>
  <si>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</si>
  <si>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</si>
  <si>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</si>
  <si>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</si>
  <si>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</si>
  <si>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</si>
  <si>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</si>
  <si>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</si>
  <si>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</si>
  <si>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</si>
  <si>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</si>
  <si>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</si>
  <si>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</si>
  <si>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</si>
  <si>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</si>
  <si>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机关大院维护、水电补助经费</t>
  </si>
  <si>
    <t>文印费、宽带网络、部门业务经费</t>
  </si>
  <si>
    <t>春节、教师节、建军节慰问</t>
  </si>
  <si>
    <t>律师事务所业务费</t>
  </si>
  <si>
    <t>机关院内物业管理经费</t>
  </si>
  <si>
    <t>宣传专项经费（含电视台专班经费）</t>
  </si>
  <si>
    <t>食堂专项经费</t>
  </si>
  <si>
    <t>网络及安全维护费用</t>
  </si>
  <si>
    <t>乡村振兴工作队下乡补助</t>
  </si>
  <si>
    <t>会议室专项经费</t>
  </si>
  <si>
    <t>意识形态和网络意识形态经费</t>
  </si>
  <si>
    <t>异地任职干部生活保障经费</t>
  </si>
  <si>
    <t>安可电脑购置</t>
  </si>
  <si>
    <t>档案整理专项经费</t>
  </si>
  <si>
    <t>扫黑除恶经费</t>
  </si>
  <si>
    <t>怀化经济开发区综治维稳信访办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</si>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</sst>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opLeftCell="A21" workbookViewId="0">
      <selection activeCell="F43" sqref="F4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74" t="s">
        <v>2</v>
      </c>
      <c r="B3" s="74"/>
      <c r="C3" s="74"/>
      <c r="D3" s="74"/>
    </row>
    <row r="4" ht="22.4" customHeight="1" spans="4:4">
      <c r="D4" s="75" t="s">
        <v>3</v>
      </c>
    </row>
    <row r="5" ht="28.45" customHeight="1" spans="1:4">
      <c r="A5" s="76" t="s">
        <v>4</v>
      </c>
      <c r="B5" s="76"/>
      <c r="C5" s="76" t="s">
        <v>5</v>
      </c>
      <c r="D5" s="76"/>
    </row>
    <row r="6" ht="31.05" customHeight="1" spans="1:4">
      <c r="A6" s="70" t="s">
        <v>6</v>
      </c>
      <c r="B6" s="70" t="s">
        <v>7</v>
      </c>
      <c r="C6" s="70" t="s">
        <v>6</v>
      </c>
      <c r="D6" s="70" t="s">
        <v>7</v>
      </c>
    </row>
    <row r="7" ht="22.8" customHeight="1" spans="1:4">
      <c r="A7" s="65" t="s">
        <v>8</v>
      </c>
      <c r="B7" s="64">
        <v>1295.44</v>
      </c>
      <c r="C7" s="65" t="s">
        <v>9</v>
      </c>
      <c r="D7" s="64">
        <v>1195.69</v>
      </c>
    </row>
    <row r="8" ht="22.8" customHeight="1" spans="1:4">
      <c r="A8" s="65" t="s">
        <v>10</v>
      </c>
      <c r="B8" s="64"/>
      <c r="C8" s="65" t="s">
        <v>11</v>
      </c>
      <c r="D8" s="64"/>
    </row>
    <row r="9" ht="22.8" customHeight="1" spans="1:4">
      <c r="A9" s="65" t="s">
        <v>12</v>
      </c>
      <c r="B9" s="64"/>
      <c r="C9" s="65" t="s">
        <v>13</v>
      </c>
      <c r="D9" s="64"/>
    </row>
    <row r="10" ht="22.8" customHeight="1" spans="1:4">
      <c r="A10" s="65" t="s">
        <v>14</v>
      </c>
      <c r="B10" s="64"/>
      <c r="C10" s="65" t="s">
        <v>15</v>
      </c>
      <c r="D10" s="64">
        <v>99.75</v>
      </c>
    </row>
    <row r="11" ht="22.8" customHeight="1" spans="1:4">
      <c r="A11" s="65" t="s">
        <v>16</v>
      </c>
      <c r="B11" s="64"/>
      <c r="C11" s="65" t="s">
        <v>17</v>
      </c>
      <c r="D11" s="64"/>
    </row>
    <row r="12" ht="22.8" customHeight="1" spans="1:4">
      <c r="A12" s="65" t="s">
        <v>18</v>
      </c>
      <c r="B12" s="64"/>
      <c r="C12" s="65" t="s">
        <v>19</v>
      </c>
      <c r="D12" s="64"/>
    </row>
    <row r="13" ht="22.8" customHeight="1" spans="1:4">
      <c r="A13" s="65" t="s">
        <v>20</v>
      </c>
      <c r="B13" s="64"/>
      <c r="C13" s="65" t="s">
        <v>21</v>
      </c>
      <c r="D13" s="64"/>
    </row>
    <row r="14" ht="22.8" customHeight="1" spans="1:4">
      <c r="A14" s="65"/>
      <c r="B14" s="65"/>
      <c r="C14" s="65" t="s">
        <v>22</v>
      </c>
      <c r="D14" s="64"/>
    </row>
    <row r="15" ht="22.8" customHeight="1" spans="1:4">
      <c r="A15" s="65"/>
      <c r="B15" s="65"/>
      <c r="C15" s="65" t="s">
        <v>23</v>
      </c>
      <c r="D15" s="64"/>
    </row>
    <row r="16" ht="22.8" customHeight="1" spans="1:4">
      <c r="A16" s="65"/>
      <c r="B16" s="65"/>
      <c r="C16" s="65" t="s">
        <v>24</v>
      </c>
      <c r="D16" s="64"/>
    </row>
    <row r="17" ht="22.8" customHeight="1" spans="1:4">
      <c r="A17" s="65"/>
      <c r="B17" s="65"/>
      <c r="C17" s="65" t="s">
        <v>25</v>
      </c>
      <c r="D17" s="64"/>
    </row>
    <row r="18" ht="22.8" customHeight="1" spans="1:4">
      <c r="A18" s="65"/>
      <c r="B18" s="65"/>
      <c r="C18" s="65" t="s">
        <v>26</v>
      </c>
      <c r="D18" s="64"/>
    </row>
    <row r="19" ht="22.8" customHeight="1" spans="1:4">
      <c r="A19" s="65"/>
      <c r="B19" s="65"/>
      <c r="C19" s="65" t="s">
        <v>27</v>
      </c>
      <c r="D19" s="64"/>
    </row>
    <row r="20" ht="22.8" customHeight="1" spans="1:4">
      <c r="A20" s="65"/>
      <c r="B20" s="65"/>
      <c r="C20" s="65" t="s">
        <v>28</v>
      </c>
      <c r="D20" s="64"/>
    </row>
    <row r="21" ht="22.8" customHeight="1" spans="1:4">
      <c r="A21" s="65"/>
      <c r="B21" s="65"/>
      <c r="C21" s="65" t="s">
        <v>29</v>
      </c>
      <c r="D21" s="64"/>
    </row>
    <row r="22" ht="22.8" customHeight="1" spans="1:4">
      <c r="A22" s="65"/>
      <c r="B22" s="65"/>
      <c r="C22" s="65" t="s">
        <v>30</v>
      </c>
      <c r="D22" s="64"/>
    </row>
    <row r="23" ht="22.8" customHeight="1" spans="1:4">
      <c r="A23" s="65"/>
      <c r="B23" s="65"/>
      <c r="C23" s="65" t="s">
        <v>31</v>
      </c>
      <c r="D23" s="64"/>
    </row>
    <row r="24" ht="22.8" customHeight="1" spans="1:4">
      <c r="A24" s="65"/>
      <c r="B24" s="65"/>
      <c r="C24" s="65" t="s">
        <v>32</v>
      </c>
      <c r="D24" s="64"/>
    </row>
    <row r="25" ht="22.8" customHeight="1" spans="1:4">
      <c r="A25" s="65"/>
      <c r="B25" s="65"/>
      <c r="C25" s="65" t="s">
        <v>33</v>
      </c>
      <c r="D25" s="64"/>
    </row>
    <row r="26" ht="22.8" customHeight="1" spans="1:4">
      <c r="A26" s="65"/>
      <c r="B26" s="65"/>
      <c r="C26" s="65" t="s">
        <v>34</v>
      </c>
      <c r="D26" s="64"/>
    </row>
    <row r="27" ht="22.8" customHeight="1" spans="1:4">
      <c r="A27" s="65"/>
      <c r="B27" s="65"/>
      <c r="C27" s="65" t="s">
        <v>35</v>
      </c>
      <c r="D27" s="64"/>
    </row>
    <row r="28" ht="22.8" customHeight="1" spans="1:4">
      <c r="A28" s="65"/>
      <c r="B28" s="65"/>
      <c r="C28" s="65" t="s">
        <v>36</v>
      </c>
      <c r="D28" s="64"/>
    </row>
    <row r="29" ht="22.8" customHeight="1" spans="1:4">
      <c r="A29" s="65"/>
      <c r="B29" s="65"/>
      <c r="C29" s="65" t="s">
        <v>37</v>
      </c>
      <c r="D29" s="64"/>
    </row>
    <row r="30" ht="22.8" customHeight="1" spans="1:4">
      <c r="A30" s="65"/>
      <c r="B30" s="65"/>
      <c r="C30" s="65" t="s">
        <v>38</v>
      </c>
      <c r="D30" s="64"/>
    </row>
    <row r="31" ht="22.8" customHeight="1" spans="1:4">
      <c r="A31" s="65"/>
      <c r="B31" s="65"/>
      <c r="C31" s="65" t="s">
        <v>39</v>
      </c>
      <c r="D31" s="64"/>
    </row>
    <row r="32" ht="22.8" customHeight="1" spans="1:4">
      <c r="A32" s="65"/>
      <c r="B32" s="65"/>
      <c r="C32" s="65" t="s">
        <v>40</v>
      </c>
      <c r="D32" s="64"/>
    </row>
    <row r="33" ht="22.8" customHeight="1" spans="1:4">
      <c r="A33" s="65"/>
      <c r="B33" s="65"/>
      <c r="C33" s="65" t="s">
        <v>41</v>
      </c>
      <c r="D33" s="64"/>
    </row>
    <row r="34" ht="22.8" customHeight="1" spans="1:4">
      <c r="A34" s="65"/>
      <c r="B34" s="65"/>
      <c r="C34" s="65" t="s">
        <v>42</v>
      </c>
      <c r="D34" s="64"/>
    </row>
    <row r="35" ht="22.8" customHeight="1" spans="1:4">
      <c r="A35" s="65"/>
      <c r="B35" s="65"/>
      <c r="C35" s="65" t="s">
        <v>43</v>
      </c>
      <c r="D35" s="64"/>
    </row>
    <row r="36" ht="22.8" customHeight="1" spans="1:4">
      <c r="A36" s="65"/>
      <c r="B36" s="65"/>
      <c r="C36" s="65" t="s">
        <v>44</v>
      </c>
      <c r="D36" s="64"/>
    </row>
    <row r="37" ht="22.8" customHeight="1" spans="1:4">
      <c r="A37" s="65"/>
      <c r="B37" s="65"/>
      <c r="C37" s="62"/>
      <c r="D37" s="64"/>
    </row>
    <row r="38" ht="26.7" customHeight="1" spans="1:4">
      <c r="A38" s="65"/>
      <c r="B38" s="65"/>
      <c r="C38" s="65"/>
      <c r="D38" s="64"/>
    </row>
    <row r="39" ht="21.15" customHeight="1" spans="1:4">
      <c r="A39" s="67" t="s">
        <v>45</v>
      </c>
      <c r="B39" s="77">
        <v>1295.44</v>
      </c>
      <c r="C39" s="67" t="s">
        <v>46</v>
      </c>
      <c r="D39" s="77">
        <v>1295.44</v>
      </c>
    </row>
    <row r="40" ht="21.15" customHeight="1" spans="1:4">
      <c r="A40" s="59" t="s">
        <v>47</v>
      </c>
      <c r="B40" s="64"/>
      <c r="C40" s="48" t="s">
        <v>48</v>
      </c>
      <c r="D40" s="66"/>
    </row>
    <row r="41" ht="24.15" customHeight="1" spans="1:4">
      <c r="A41" s="59" t="s">
        <v>49</v>
      </c>
      <c r="B41" s="64"/>
      <c r="C41" s="62"/>
      <c r="D41" s="64"/>
    </row>
    <row r="42" ht="18.95" customHeight="1" spans="1:4">
      <c r="A42" s="59" t="s">
        <v>50</v>
      </c>
      <c r="B42" s="64"/>
      <c r="C42" s="62"/>
      <c r="D42" s="64"/>
    </row>
    <row r="43" ht="20.7" customHeight="1" spans="1:4">
      <c r="A43" s="59" t="s">
        <v>51</v>
      </c>
      <c r="B43" s="64"/>
      <c r="C43" s="65"/>
      <c r="D43" s="64"/>
    </row>
    <row r="44" ht="25.85" customHeight="1" spans="1:4">
      <c r="A44" s="59" t="s">
        <v>52</v>
      </c>
      <c r="B44" s="64"/>
      <c r="C44" s="65"/>
      <c r="D44" s="64"/>
    </row>
    <row r="45" ht="42.25" customHeight="1" spans="1:4">
      <c r="A45" s="76" t="s">
        <v>53</v>
      </c>
      <c r="B45" s="78">
        <v>1295.44</v>
      </c>
      <c r="C45" s="76" t="s">
        <v>54</v>
      </c>
      <c r="D45" s="78">
        <v>1295.44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C15" sqref="C15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73" t="s">
        <v>67</v>
      </c>
      <c r="I6" s="73" t="s">
        <v>68</v>
      </c>
      <c r="J6" s="73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73" t="s">
        <v>71</v>
      </c>
      <c r="Q6" s="73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73"/>
      <c r="I7" s="73"/>
      <c r="J7" s="73"/>
      <c r="K7" s="48"/>
      <c r="L7" s="48"/>
      <c r="M7" s="48" t="s">
        <v>72</v>
      </c>
      <c r="N7" s="48" t="s">
        <v>73</v>
      </c>
      <c r="O7" s="48" t="s">
        <v>74</v>
      </c>
      <c r="P7" s="73"/>
      <c r="Q7" s="73"/>
    </row>
    <row r="8" ht="31.9" customHeight="1" spans="1:17">
      <c r="A8" s="51">
        <v>101001</v>
      </c>
      <c r="B8" s="51" t="s">
        <v>75</v>
      </c>
      <c r="C8" s="66">
        <v>1295.44</v>
      </c>
      <c r="D8" s="66">
        <v>1295.44</v>
      </c>
      <c r="E8" s="66">
        <v>1295.44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C8" sqref="C8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51">
        <v>101001</v>
      </c>
      <c r="B7" s="51" t="s">
        <v>75</v>
      </c>
      <c r="C7" s="66">
        <f>D7+G7</f>
        <v>1295.44</v>
      </c>
      <c r="D7" s="66">
        <f>E7+F7</f>
        <v>749.97</v>
      </c>
      <c r="E7" s="66">
        <v>657.8</v>
      </c>
      <c r="F7" s="66">
        <v>92.17</v>
      </c>
      <c r="G7" s="66">
        <v>545.47</v>
      </c>
      <c r="H7" s="66">
        <v>545.47</v>
      </c>
      <c r="I7" s="66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A3" sqref="A3:D3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70" t="s">
        <v>4</v>
      </c>
      <c r="B5" s="70"/>
      <c r="C5" s="70" t="s">
        <v>5</v>
      </c>
      <c r="D5" s="70"/>
    </row>
    <row r="6" ht="21.55" customHeight="1" spans="1:4">
      <c r="A6" s="67" t="s">
        <v>86</v>
      </c>
      <c r="B6" s="67" t="s">
        <v>7</v>
      </c>
      <c r="C6" s="67" t="s">
        <v>86</v>
      </c>
      <c r="D6" s="67" t="s">
        <v>7</v>
      </c>
    </row>
    <row r="7" ht="21.15" customHeight="1" spans="1:4">
      <c r="A7" s="65" t="s">
        <v>87</v>
      </c>
      <c r="B7" s="52">
        <v>1259.44</v>
      </c>
      <c r="C7" s="65" t="s">
        <v>88</v>
      </c>
      <c r="D7" s="52">
        <v>1295.44</v>
      </c>
    </row>
    <row r="8" ht="26.05" customHeight="1" spans="1:4">
      <c r="A8" s="65" t="s">
        <v>89</v>
      </c>
      <c r="B8" s="64">
        <v>1259.44</v>
      </c>
      <c r="C8" s="65" t="s">
        <v>9</v>
      </c>
      <c r="D8" s="64">
        <v>1195.69</v>
      </c>
    </row>
    <row r="9" ht="26.05" customHeight="1" spans="1:4">
      <c r="A9" s="65" t="s">
        <v>90</v>
      </c>
      <c r="B9" s="64"/>
      <c r="C9" s="65" t="s">
        <v>11</v>
      </c>
      <c r="D9" s="64"/>
    </row>
    <row r="10" ht="26.05" customHeight="1" spans="1:4">
      <c r="A10" s="65" t="s">
        <v>91</v>
      </c>
      <c r="B10" s="64"/>
      <c r="C10" s="65" t="s">
        <v>13</v>
      </c>
      <c r="D10" s="64"/>
    </row>
    <row r="11" ht="26.05" customHeight="1" spans="1:4">
      <c r="A11" s="65" t="s">
        <v>92</v>
      </c>
      <c r="B11" s="52"/>
      <c r="C11" s="65" t="s">
        <v>15</v>
      </c>
      <c r="D11" s="64">
        <v>99.75</v>
      </c>
    </row>
    <row r="12" ht="26.05" customHeight="1" spans="1:4">
      <c r="A12" s="65" t="s">
        <v>89</v>
      </c>
      <c r="B12" s="64"/>
      <c r="C12" s="65" t="s">
        <v>17</v>
      </c>
      <c r="D12" s="64"/>
    </row>
    <row r="13" ht="26.05" customHeight="1" spans="1:4">
      <c r="A13" s="65" t="s">
        <v>90</v>
      </c>
      <c r="B13" s="64"/>
      <c r="C13" s="65" t="s">
        <v>19</v>
      </c>
      <c r="D13" s="64"/>
    </row>
    <row r="14" ht="26.05" customHeight="1" spans="1:4">
      <c r="A14" s="65" t="s">
        <v>91</v>
      </c>
      <c r="B14" s="64"/>
      <c r="C14" s="65" t="s">
        <v>21</v>
      </c>
      <c r="D14" s="64"/>
    </row>
    <row r="15" ht="26.05" customHeight="1" spans="1:4">
      <c r="A15" s="65"/>
      <c r="B15" s="60"/>
      <c r="C15" s="65" t="s">
        <v>22</v>
      </c>
      <c r="D15" s="64"/>
    </row>
    <row r="16" ht="26.05" customHeight="1" spans="1:4">
      <c r="A16" s="65"/>
      <c r="B16" s="60"/>
      <c r="C16" s="65" t="s">
        <v>23</v>
      </c>
      <c r="D16" s="64"/>
    </row>
    <row r="17" ht="26.05" customHeight="1" spans="1:4">
      <c r="A17" s="65"/>
      <c r="B17" s="60"/>
      <c r="C17" s="65" t="s">
        <v>24</v>
      </c>
      <c r="D17" s="64"/>
    </row>
    <row r="18" ht="26.05" customHeight="1" spans="1:4">
      <c r="A18" s="65"/>
      <c r="B18" s="60"/>
      <c r="C18" s="65" t="s">
        <v>25</v>
      </c>
      <c r="D18" s="64"/>
    </row>
    <row r="19" ht="26.05" customHeight="1" spans="1:4">
      <c r="A19" s="65"/>
      <c r="B19" s="60"/>
      <c r="C19" s="65" t="s">
        <v>26</v>
      </c>
      <c r="D19" s="64"/>
    </row>
    <row r="20" ht="26.05" customHeight="1" spans="1:4">
      <c r="A20" s="65"/>
      <c r="B20" s="65"/>
      <c r="C20" s="65" t="s">
        <v>27</v>
      </c>
      <c r="D20" s="64"/>
    </row>
    <row r="21" ht="26.05" customHeight="1" spans="1:4">
      <c r="A21" s="65"/>
      <c r="B21" s="65"/>
      <c r="C21" s="65" t="s">
        <v>28</v>
      </c>
      <c r="D21" s="64"/>
    </row>
    <row r="22" ht="26.05" customHeight="1" spans="1:4">
      <c r="A22" s="65"/>
      <c r="B22" s="65"/>
      <c r="C22" s="65" t="s">
        <v>29</v>
      </c>
      <c r="D22" s="64"/>
    </row>
    <row r="23" ht="26.05" customHeight="1" spans="1:4">
      <c r="A23" s="65"/>
      <c r="B23" s="65"/>
      <c r="C23" s="65" t="s">
        <v>30</v>
      </c>
      <c r="D23" s="64"/>
    </row>
    <row r="24" ht="26.05" customHeight="1" spans="1:4">
      <c r="A24" s="65"/>
      <c r="B24" s="65"/>
      <c r="C24" s="65" t="s">
        <v>31</v>
      </c>
      <c r="D24" s="64"/>
    </row>
    <row r="25" ht="26.05" customHeight="1" spans="1:4">
      <c r="A25" s="65"/>
      <c r="B25" s="65"/>
      <c r="C25" s="65" t="s">
        <v>32</v>
      </c>
      <c r="D25" s="64"/>
    </row>
    <row r="26" ht="26.05" customHeight="1" spans="1:4">
      <c r="A26" s="65"/>
      <c r="B26" s="65"/>
      <c r="C26" s="65" t="s">
        <v>33</v>
      </c>
      <c r="D26" s="64"/>
    </row>
    <row r="27" ht="26.05" customHeight="1" spans="1:4">
      <c r="A27" s="65"/>
      <c r="B27" s="65"/>
      <c r="C27" s="65" t="s">
        <v>34</v>
      </c>
      <c r="D27" s="64"/>
    </row>
    <row r="28" ht="26.05" customHeight="1" spans="1:4">
      <c r="A28" s="65"/>
      <c r="B28" s="65"/>
      <c r="C28" s="65" t="s">
        <v>35</v>
      </c>
      <c r="D28" s="64"/>
    </row>
    <row r="29" ht="26.05" customHeight="1" spans="1:4">
      <c r="A29" s="65"/>
      <c r="B29" s="65"/>
      <c r="C29" s="65" t="s">
        <v>36</v>
      </c>
      <c r="D29" s="64"/>
    </row>
    <row r="30" ht="26.05" customHeight="1" spans="1:4">
      <c r="A30" s="65"/>
      <c r="B30" s="65"/>
      <c r="C30" s="65" t="s">
        <v>37</v>
      </c>
      <c r="D30" s="64"/>
    </row>
    <row r="31" ht="26.05" customHeight="1" spans="1:4">
      <c r="A31" s="65"/>
      <c r="B31" s="65"/>
      <c r="C31" s="65" t="s">
        <v>38</v>
      </c>
      <c r="D31" s="64"/>
    </row>
    <row r="32" ht="26.05" customHeight="1" spans="1:4">
      <c r="A32" s="65"/>
      <c r="B32" s="65"/>
      <c r="C32" s="65" t="s">
        <v>39</v>
      </c>
      <c r="D32" s="64"/>
    </row>
    <row r="33" ht="26.05" customHeight="1" spans="1:4">
      <c r="A33" s="65"/>
      <c r="B33" s="65"/>
      <c r="C33" s="65" t="s">
        <v>40</v>
      </c>
      <c r="D33" s="64"/>
    </row>
    <row r="34" ht="26.05" customHeight="1" spans="1:4">
      <c r="A34" s="65"/>
      <c r="B34" s="65"/>
      <c r="C34" s="65" t="s">
        <v>41</v>
      </c>
      <c r="D34" s="64"/>
    </row>
    <row r="35" ht="26.05" customHeight="1" spans="1:4">
      <c r="A35" s="65"/>
      <c r="B35" s="65"/>
      <c r="C35" s="65" t="s">
        <v>42</v>
      </c>
      <c r="D35" s="64"/>
    </row>
    <row r="36" ht="26.05" customHeight="1" spans="1:4">
      <c r="A36" s="65"/>
      <c r="B36" s="65"/>
      <c r="C36" s="65" t="s">
        <v>43</v>
      </c>
      <c r="D36" s="64"/>
    </row>
    <row r="37" ht="26.05" customHeight="1" spans="1:4">
      <c r="A37" s="65"/>
      <c r="B37" s="65"/>
      <c r="C37" s="65" t="s">
        <v>44</v>
      </c>
      <c r="D37" s="64"/>
    </row>
    <row r="38" ht="26.05" customHeight="1" spans="1:4">
      <c r="A38" s="65"/>
      <c r="B38" s="65"/>
      <c r="C38" s="65"/>
      <c r="D38" s="65"/>
    </row>
    <row r="39" ht="26.05" customHeight="1" spans="1:4">
      <c r="A39" s="65"/>
      <c r="B39" s="65"/>
      <c r="C39" s="65"/>
      <c r="D39" s="65"/>
    </row>
    <row r="40" ht="26.05" customHeight="1" spans="1:4">
      <c r="A40" s="65"/>
      <c r="B40" s="65"/>
      <c r="C40" s="65" t="s">
        <v>93</v>
      </c>
      <c r="D40" s="64"/>
    </row>
    <row r="41" ht="16.35" customHeight="1" spans="1:4">
      <c r="A41" s="65"/>
      <c r="B41" s="65"/>
      <c r="C41" s="65"/>
      <c r="D41" s="65"/>
    </row>
    <row r="42" ht="25.85" customHeight="1" spans="1:4">
      <c r="A42" s="70" t="s">
        <v>53</v>
      </c>
      <c r="B42" s="71">
        <v>1295.44</v>
      </c>
      <c r="C42" s="70" t="s">
        <v>54</v>
      </c>
      <c r="D42" s="72">
        <v>1295.44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D7" sqref="D7:D8"/>
    </sheetView>
  </sheetViews>
  <sheetFormatPr defaultColWidth="10" defaultRowHeight="13.5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4" t="s">
        <v>94</v>
      </c>
      <c r="B1" s="44"/>
      <c r="C1" s="44"/>
      <c r="D1" s="44"/>
      <c r="E1" s="44"/>
      <c r="F1" s="44"/>
      <c r="G1" s="44"/>
    </row>
    <row r="2" ht="42.25" customHeight="1" spans="1:7">
      <c r="A2" s="45" t="s">
        <v>95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67" t="s">
        <v>96</v>
      </c>
      <c r="B5" s="67" t="s">
        <v>97</v>
      </c>
      <c r="C5" s="67" t="s">
        <v>63</v>
      </c>
      <c r="D5" s="67" t="s">
        <v>78</v>
      </c>
      <c r="E5" s="67"/>
      <c r="F5" s="67"/>
      <c r="G5" s="67" t="s">
        <v>79</v>
      </c>
    </row>
    <row r="6" ht="31.05" customHeight="1" spans="1:7">
      <c r="A6" s="65"/>
      <c r="B6" s="65"/>
      <c r="C6" s="65"/>
      <c r="D6" s="62" t="s">
        <v>72</v>
      </c>
      <c r="E6" s="62" t="s">
        <v>98</v>
      </c>
      <c r="F6" s="62" t="s">
        <v>81</v>
      </c>
      <c r="G6" s="65"/>
    </row>
    <row r="7" ht="26.45" customHeight="1" spans="1:7">
      <c r="A7" s="63">
        <v>2010301</v>
      </c>
      <c r="B7" s="63" t="s">
        <v>99</v>
      </c>
      <c r="C7" s="68">
        <f>D7+540.47</f>
        <v>1195.69</v>
      </c>
      <c r="D7" s="68">
        <f>E7+F7</f>
        <v>655.22</v>
      </c>
      <c r="E7" s="68">
        <v>574.12</v>
      </c>
      <c r="F7" s="68">
        <v>81.1</v>
      </c>
      <c r="G7" s="68" t="s">
        <v>100</v>
      </c>
    </row>
    <row r="8" ht="26.45" customHeight="1" spans="1:7">
      <c r="A8" s="63">
        <v>2040201</v>
      </c>
      <c r="B8" s="63" t="s">
        <v>99</v>
      </c>
      <c r="C8" s="68">
        <f>D8+5</f>
        <v>99.75</v>
      </c>
      <c r="D8" s="68">
        <f>E8+F8</f>
        <v>94.75</v>
      </c>
      <c r="E8" s="68">
        <v>83.68</v>
      </c>
      <c r="F8" s="68">
        <v>11.07</v>
      </c>
      <c r="G8" s="68" t="s">
        <v>101</v>
      </c>
    </row>
    <row r="9" ht="26.45" customHeight="1" spans="1:7">
      <c r="A9" s="65"/>
      <c r="B9" s="65"/>
      <c r="C9" s="61"/>
      <c r="D9" s="64"/>
      <c r="E9" s="64"/>
      <c r="F9" s="64"/>
      <c r="G9" s="64"/>
    </row>
    <row r="10" ht="26.45" customHeight="1" spans="1:7">
      <c r="A10" s="65"/>
      <c r="B10" s="65"/>
      <c r="C10" s="61"/>
      <c r="D10" s="64"/>
      <c r="E10" s="64"/>
      <c r="F10" s="64"/>
      <c r="G10" s="64"/>
    </row>
    <row r="11" ht="26.45" customHeight="1" spans="1:7">
      <c r="A11" s="55"/>
      <c r="B11" s="55"/>
      <c r="C11" s="56"/>
      <c r="D11" s="56"/>
      <c r="E11" s="56"/>
      <c r="F11" s="56"/>
      <c r="G11" s="56"/>
    </row>
    <row r="12" ht="26.45" customHeight="1" spans="1:7">
      <c r="A12" s="55"/>
      <c r="B12" s="55"/>
      <c r="C12" s="56"/>
      <c r="D12" s="56"/>
      <c r="E12" s="56"/>
      <c r="F12" s="56"/>
      <c r="G12" s="56"/>
    </row>
    <row r="13" ht="26.45" customHeight="1" spans="1:7">
      <c r="A13" s="65"/>
      <c r="B13" s="65"/>
      <c r="C13" s="64"/>
      <c r="D13" s="64"/>
      <c r="E13" s="64"/>
      <c r="F13" s="64"/>
      <c r="G13" s="64"/>
    </row>
    <row r="14" ht="26.45" customHeight="1" spans="1:7">
      <c r="A14" s="65"/>
      <c r="B14" s="65"/>
      <c r="C14" s="64"/>
      <c r="D14" s="64"/>
      <c r="E14" s="64"/>
      <c r="F14" s="64"/>
      <c r="G14" s="64"/>
    </row>
    <row r="15" ht="26.45" customHeight="1" spans="1:7">
      <c r="A15" s="55"/>
      <c r="B15" s="55"/>
      <c r="C15" s="56"/>
      <c r="D15" s="56"/>
      <c r="E15" s="56"/>
      <c r="F15" s="56"/>
      <c r="G15" s="56"/>
    </row>
    <row r="16" ht="26.45" customHeight="1" spans="1:11">
      <c r="A16" s="55"/>
      <c r="B16" s="55"/>
      <c r="C16" s="56"/>
      <c r="D16" s="56"/>
      <c r="E16" s="56"/>
      <c r="F16" s="56"/>
      <c r="G16" s="56"/>
      <c r="K16" t="s">
        <v>102</v>
      </c>
    </row>
    <row r="17" ht="26.45" customHeight="1" spans="1:7">
      <c r="A17" s="65"/>
      <c r="B17" s="65"/>
      <c r="C17" s="64"/>
      <c r="D17" s="64"/>
      <c r="E17" s="64"/>
      <c r="F17" s="64"/>
      <c r="G17" s="64"/>
    </row>
    <row r="18" ht="21.55" customHeight="1" spans="1:7">
      <c r="A18" s="65"/>
      <c r="B18" s="65"/>
      <c r="C18" s="60"/>
      <c r="D18" s="60"/>
      <c r="E18" s="60"/>
      <c r="F18" s="60"/>
      <c r="G18" s="60"/>
    </row>
    <row r="19" ht="40.5" customHeight="1" spans="1:7">
      <c r="A19" s="67" t="s">
        <v>103</v>
      </c>
      <c r="B19" s="67"/>
      <c r="C19" s="69">
        <f>SUM(C7:C18)</f>
        <v>1295.44</v>
      </c>
      <c r="D19" s="69">
        <f>SUM(D7:D18)</f>
        <v>749.97</v>
      </c>
      <c r="E19" s="69">
        <f>SUM(E7:E18)</f>
        <v>657.8</v>
      </c>
      <c r="F19" s="69">
        <f>SUM(F7:F18)</f>
        <v>92.17</v>
      </c>
      <c r="G19" s="69" t="s">
        <v>104</v>
      </c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workbookViewId="0">
      <selection activeCell="A5" sqref="$A5:$XFD5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105</v>
      </c>
      <c r="B1" s="44"/>
      <c r="C1" s="44"/>
      <c r="D1" s="44"/>
      <c r="E1" s="44"/>
    </row>
    <row r="2" ht="40.5" customHeight="1" spans="1:5">
      <c r="A2" s="45" t="s">
        <v>106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107</v>
      </c>
      <c r="B5" s="48"/>
      <c r="C5" s="48" t="s">
        <v>108</v>
      </c>
      <c r="D5" s="48"/>
      <c r="E5" s="48"/>
    </row>
    <row r="6" ht="22.8" customHeight="1" spans="1:5">
      <c r="A6" s="62" t="s">
        <v>96</v>
      </c>
      <c r="B6" s="62" t="s">
        <v>97</v>
      </c>
      <c r="C6" s="62" t="s">
        <v>63</v>
      </c>
      <c r="D6" s="62" t="s">
        <v>98</v>
      </c>
      <c r="E6" s="62" t="s">
        <v>81</v>
      </c>
    </row>
    <row r="7" ht="26.45" customHeight="1" spans="1:5">
      <c r="A7" s="63">
        <v>30101</v>
      </c>
      <c r="B7" s="63" t="s">
        <v>109</v>
      </c>
      <c r="C7" s="56">
        <f>D7+E7</f>
        <v>115.45</v>
      </c>
      <c r="D7" s="56">
        <v>115.45</v>
      </c>
      <c r="E7" s="56"/>
    </row>
    <row r="8" ht="26.45" customHeight="1" spans="1:5">
      <c r="A8" s="62">
        <v>30102</v>
      </c>
      <c r="B8" s="62" t="s">
        <v>110</v>
      </c>
      <c r="C8" s="56">
        <f t="shared" ref="C8:C32" si="0">D8+E8</f>
        <v>36.86</v>
      </c>
      <c r="D8" s="64">
        <v>36.86</v>
      </c>
      <c r="E8" s="64"/>
    </row>
    <row r="9" ht="26.45" customHeight="1" spans="1:5">
      <c r="A9" s="62">
        <v>30103</v>
      </c>
      <c r="B9" s="62" t="s">
        <v>111</v>
      </c>
      <c r="C9" s="56">
        <f t="shared" si="0"/>
        <v>15.17</v>
      </c>
      <c r="D9" s="64">
        <v>15.17</v>
      </c>
      <c r="E9" s="64"/>
    </row>
    <row r="10" ht="26.45" customHeight="1" spans="1:5">
      <c r="A10" s="62">
        <v>30106</v>
      </c>
      <c r="B10" s="62" t="s">
        <v>112</v>
      </c>
      <c r="C10" s="56">
        <f t="shared" si="0"/>
        <v>18</v>
      </c>
      <c r="D10" s="64"/>
      <c r="E10" s="64">
        <v>18</v>
      </c>
    </row>
    <row r="11" ht="26.45" customHeight="1" spans="1:5">
      <c r="A11" s="62">
        <v>30107</v>
      </c>
      <c r="B11" s="62" t="s">
        <v>113</v>
      </c>
      <c r="C11" s="56">
        <f t="shared" si="0"/>
        <v>290.31</v>
      </c>
      <c r="D11" s="64">
        <v>290.31</v>
      </c>
      <c r="E11" s="64"/>
    </row>
    <row r="12" ht="26.45" customHeight="1" spans="1:5">
      <c r="A12" s="62">
        <v>30108</v>
      </c>
      <c r="B12" s="59" t="s">
        <v>114</v>
      </c>
      <c r="C12" s="56">
        <f t="shared" si="0"/>
        <v>39.79</v>
      </c>
      <c r="D12" s="64">
        <v>39.79</v>
      </c>
      <c r="E12" s="64"/>
    </row>
    <row r="13" ht="26.45" customHeight="1" spans="1:5">
      <c r="A13" s="62">
        <v>30109</v>
      </c>
      <c r="B13" s="62" t="s">
        <v>115</v>
      </c>
      <c r="C13" s="56">
        <f t="shared" si="0"/>
        <v>13.5</v>
      </c>
      <c r="D13" s="64">
        <v>13.5</v>
      </c>
      <c r="E13" s="64"/>
    </row>
    <row r="14" ht="26.45" customHeight="1" spans="1:5">
      <c r="A14" s="62">
        <v>30110</v>
      </c>
      <c r="B14" s="62" t="s">
        <v>116</v>
      </c>
      <c r="C14" s="56">
        <f t="shared" si="0"/>
        <v>24.12</v>
      </c>
      <c r="D14" s="64">
        <v>24.12</v>
      </c>
      <c r="E14" s="64"/>
    </row>
    <row r="15" ht="26.45" customHeight="1" spans="1:5">
      <c r="A15" s="62">
        <v>30112</v>
      </c>
      <c r="B15" s="62" t="s">
        <v>117</v>
      </c>
      <c r="C15" s="56">
        <f t="shared" si="0"/>
        <v>15.41</v>
      </c>
      <c r="D15" s="64">
        <v>15.41</v>
      </c>
      <c r="E15" s="64"/>
    </row>
    <row r="16" ht="26.45" customHeight="1" spans="1:5">
      <c r="A16" s="62">
        <v>30113</v>
      </c>
      <c r="B16" s="62" t="s">
        <v>118</v>
      </c>
      <c r="C16" s="56">
        <f t="shared" si="0"/>
        <v>58.66</v>
      </c>
      <c r="D16" s="64">
        <v>58.66</v>
      </c>
      <c r="E16" s="64"/>
    </row>
    <row r="17" ht="26.45" customHeight="1" spans="1:5">
      <c r="A17" s="62">
        <v>30114</v>
      </c>
      <c r="B17" s="62" t="s">
        <v>119</v>
      </c>
      <c r="C17" s="56">
        <f t="shared" si="0"/>
        <v>0.54</v>
      </c>
      <c r="D17" s="64">
        <v>0.54</v>
      </c>
      <c r="E17" s="64"/>
    </row>
    <row r="18" ht="26.45" customHeight="1" spans="1:5">
      <c r="A18" s="62">
        <v>30199</v>
      </c>
      <c r="B18" s="62" t="s">
        <v>120</v>
      </c>
      <c r="C18" s="56">
        <f t="shared" si="0"/>
        <v>13.74</v>
      </c>
      <c r="D18" s="64">
        <v>4.74</v>
      </c>
      <c r="E18" s="64">
        <v>9</v>
      </c>
    </row>
    <row r="19" ht="26.45" customHeight="1" spans="1:5">
      <c r="A19" s="62">
        <v>30201</v>
      </c>
      <c r="B19" s="62" t="s">
        <v>121</v>
      </c>
      <c r="C19" s="56">
        <f t="shared" si="0"/>
        <v>3.52</v>
      </c>
      <c r="D19" s="64"/>
      <c r="E19" s="64">
        <v>3.52</v>
      </c>
    </row>
    <row r="20" ht="26.45" customHeight="1" spans="1:5">
      <c r="A20" s="62">
        <v>30211</v>
      </c>
      <c r="B20" s="62" t="s">
        <v>122</v>
      </c>
      <c r="C20" s="56">
        <f t="shared" si="0"/>
        <v>2</v>
      </c>
      <c r="D20" s="56"/>
      <c r="E20" s="56">
        <v>2</v>
      </c>
    </row>
    <row r="21" ht="26.45" customHeight="1" spans="1:5">
      <c r="A21" s="62">
        <v>30213</v>
      </c>
      <c r="B21" s="62" t="s">
        <v>123</v>
      </c>
      <c r="C21" s="56">
        <f t="shared" si="0"/>
        <v>0.3</v>
      </c>
      <c r="D21" s="56"/>
      <c r="E21" s="56">
        <v>0.3</v>
      </c>
    </row>
    <row r="22" ht="26.45" customHeight="1" spans="1:5">
      <c r="A22" s="62">
        <v>30217</v>
      </c>
      <c r="B22" s="62" t="s">
        <v>124</v>
      </c>
      <c r="C22" s="56">
        <f t="shared" si="0"/>
        <v>0.78</v>
      </c>
      <c r="D22" s="64"/>
      <c r="E22" s="64">
        <v>0.78</v>
      </c>
    </row>
    <row r="23" ht="26.45" customHeight="1" spans="1:5">
      <c r="A23" s="62">
        <v>30229</v>
      </c>
      <c r="B23" s="62" t="s">
        <v>125</v>
      </c>
      <c r="C23" s="56">
        <f t="shared" si="0"/>
        <v>5</v>
      </c>
      <c r="D23" s="64"/>
      <c r="E23" s="64">
        <v>5</v>
      </c>
    </row>
    <row r="24" ht="26.45" customHeight="1" spans="1:5">
      <c r="A24" s="62">
        <v>30231</v>
      </c>
      <c r="B24" s="62" t="s">
        <v>126</v>
      </c>
      <c r="C24" s="56">
        <f t="shared" si="0"/>
        <v>49.12</v>
      </c>
      <c r="D24" s="64"/>
      <c r="E24" s="64">
        <v>49.12</v>
      </c>
    </row>
    <row r="25" ht="26.45" customHeight="1" spans="1:5">
      <c r="A25" s="62">
        <v>30239</v>
      </c>
      <c r="B25" s="62" t="s">
        <v>127</v>
      </c>
      <c r="C25" s="56">
        <f t="shared" si="0"/>
        <v>16.33</v>
      </c>
      <c r="D25" s="64">
        <v>16.33</v>
      </c>
      <c r="E25" s="64"/>
    </row>
    <row r="26" ht="26.45" customHeight="1" spans="1:5">
      <c r="A26" s="62">
        <v>30299</v>
      </c>
      <c r="B26" s="62" t="s">
        <v>128</v>
      </c>
      <c r="C26" s="56">
        <f t="shared" si="0"/>
        <v>1.4485</v>
      </c>
      <c r="D26" s="64"/>
      <c r="E26" s="64">
        <v>1.4485</v>
      </c>
    </row>
    <row r="27" ht="26.45" customHeight="1" spans="1:5">
      <c r="A27" s="62">
        <v>30309</v>
      </c>
      <c r="B27" s="62" t="s">
        <v>129</v>
      </c>
      <c r="C27" s="56">
        <f t="shared" si="0"/>
        <v>2</v>
      </c>
      <c r="D27" s="64"/>
      <c r="E27" s="64">
        <v>2</v>
      </c>
    </row>
    <row r="28" ht="26.45" customHeight="1" spans="1:5">
      <c r="A28" s="62">
        <v>30399</v>
      </c>
      <c r="B28" s="62" t="s">
        <v>130</v>
      </c>
      <c r="C28" s="56">
        <f t="shared" si="0"/>
        <v>27.92</v>
      </c>
      <c r="D28" s="64">
        <v>26.92</v>
      </c>
      <c r="E28" s="64">
        <v>1</v>
      </c>
    </row>
    <row r="29" ht="26.45" customHeight="1" spans="1:5">
      <c r="A29" s="55"/>
      <c r="B29" s="55"/>
      <c r="C29" s="56"/>
      <c r="D29" s="56"/>
      <c r="E29" s="56"/>
    </row>
    <row r="30" ht="26.45" customHeight="1" spans="1:5">
      <c r="A30" s="65"/>
      <c r="B30" s="65"/>
      <c r="C30" s="56"/>
      <c r="D30" s="64"/>
      <c r="E30" s="64"/>
    </row>
    <row r="31" ht="26.45" customHeight="1" spans="1:5">
      <c r="A31" s="65"/>
      <c r="B31" s="65"/>
      <c r="C31" s="56"/>
      <c r="D31" s="64"/>
      <c r="E31" s="64"/>
    </row>
    <row r="32" ht="26.45" customHeight="1" spans="1:5">
      <c r="A32" s="65"/>
      <c r="B32" s="65"/>
      <c r="C32" s="56"/>
      <c r="D32" s="64"/>
      <c r="E32" s="64"/>
    </row>
    <row r="33" ht="22.8" customHeight="1" spans="1:5">
      <c r="A33" s="48" t="s">
        <v>131</v>
      </c>
      <c r="B33" s="48"/>
      <c r="C33" s="66">
        <f>SUM(C7:C32)</f>
        <v>749.9685</v>
      </c>
      <c r="D33" s="66">
        <f>SUM(D7:D32)</f>
        <v>657.8</v>
      </c>
      <c r="E33" s="66">
        <f>SUM(E7:E32)</f>
        <v>92.1685</v>
      </c>
    </row>
  </sheetData>
  <mergeCells count="6">
    <mergeCell ref="A2:E2"/>
    <mergeCell ref="A3:E3"/>
    <mergeCell ref="A4:E4"/>
    <mergeCell ref="A5:B5"/>
    <mergeCell ref="C5:E5"/>
    <mergeCell ref="A33:B33"/>
  </mergeCells>
  <printOptions horizontalCentered="1"/>
  <pageMargins left="0.751388888888889" right="0.751388888888889" top="0.271527777777778" bottom="0.271527777777778" header="0" footer="0"/>
  <pageSetup paperSize="9" scale="87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9" sqref="C9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132</v>
      </c>
      <c r="C1" s="44"/>
      <c r="D1" s="44"/>
      <c r="E1" s="44"/>
      <c r="F1" s="44"/>
      <c r="G1" s="44"/>
      <c r="H1" s="44"/>
    </row>
    <row r="2" ht="38.8" customHeight="1" spans="1:8">
      <c r="A2" s="45" t="s">
        <v>133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134</v>
      </c>
      <c r="D5" s="48"/>
      <c r="E5" s="48"/>
      <c r="F5" s="48"/>
      <c r="G5" s="48"/>
      <c r="H5" s="48"/>
    </row>
    <row r="6" ht="30.15" customHeight="1" spans="1:8">
      <c r="A6" s="48" t="s">
        <v>135</v>
      </c>
      <c r="B6" s="48" t="s">
        <v>136</v>
      </c>
      <c r="C6" s="48" t="s">
        <v>137</v>
      </c>
      <c r="D6" s="48" t="s">
        <v>138</v>
      </c>
      <c r="E6" s="48" t="s">
        <v>139</v>
      </c>
      <c r="F6" s="48"/>
      <c r="G6" s="48"/>
      <c r="H6" s="48" t="s">
        <v>124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140</v>
      </c>
      <c r="G7" s="48" t="s">
        <v>141</v>
      </c>
      <c r="H7" s="48"/>
    </row>
    <row r="8" ht="26.05" customHeight="1" spans="1:8">
      <c r="A8" s="58" t="s">
        <v>142</v>
      </c>
      <c r="B8" s="59" t="s">
        <v>75</v>
      </c>
      <c r="C8" s="60">
        <f>D8+E8+H8</f>
        <v>58.65</v>
      </c>
      <c r="D8" s="56">
        <v>8</v>
      </c>
      <c r="E8" s="61">
        <v>49.12</v>
      </c>
      <c r="F8" s="56"/>
      <c r="G8" s="56">
        <v>49.12</v>
      </c>
      <c r="H8" s="56">
        <v>1.53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2" sqref="H12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143</v>
      </c>
      <c r="B1" s="44"/>
      <c r="C1" s="44"/>
      <c r="D1" s="44"/>
      <c r="E1" s="44"/>
    </row>
    <row r="2" ht="35.35" customHeight="1" spans="1:5">
      <c r="A2" s="45" t="s">
        <v>144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96</v>
      </c>
      <c r="B5" s="48" t="s">
        <v>97</v>
      </c>
      <c r="C5" s="48" t="s">
        <v>145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55"/>
      <c r="B7" s="55"/>
      <c r="C7" s="56"/>
      <c r="D7" s="56"/>
      <c r="E7" s="56"/>
    </row>
    <row r="8" ht="26.45" customHeight="1" spans="1:5">
      <c r="A8" s="55"/>
      <c r="B8" s="55"/>
      <c r="C8" s="56"/>
      <c r="D8" s="56"/>
      <c r="E8" s="56"/>
    </row>
    <row r="9" ht="26.45" customHeight="1" spans="1:5">
      <c r="A9" s="55"/>
      <c r="B9" s="55"/>
      <c r="C9" s="56"/>
      <c r="D9" s="56"/>
      <c r="E9" s="56"/>
    </row>
    <row r="10" ht="27.6" customHeight="1" spans="1:5">
      <c r="A10" s="48" t="s">
        <v>103</v>
      </c>
      <c r="B10" s="48"/>
      <c r="C10" s="52"/>
      <c r="D10" s="52"/>
      <c r="E10" s="52"/>
    </row>
    <row r="11" ht="27.6" customHeight="1" spans="1:5">
      <c r="A11" s="57" t="s">
        <v>146</v>
      </c>
      <c r="B11" s="57"/>
      <c r="C11" s="57"/>
      <c r="D11" s="57"/>
      <c r="E11" s="57"/>
    </row>
    <row r="12" spans="1:1">
      <c r="A12" t="s">
        <v>147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B13" sqref="B13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150</v>
      </c>
      <c r="B5" s="48" t="s">
        <v>151</v>
      </c>
      <c r="C5" s="48" t="s">
        <v>152</v>
      </c>
      <c r="D5" s="48" t="s">
        <v>63</v>
      </c>
      <c r="E5" s="48" t="s">
        <v>153</v>
      </c>
      <c r="F5" s="48"/>
      <c r="G5" s="48"/>
      <c r="H5" s="48"/>
      <c r="I5" s="48"/>
      <c r="J5" s="48"/>
      <c r="K5" s="48"/>
      <c r="L5" s="48"/>
      <c r="M5" s="48" t="s">
        <v>154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72</v>
      </c>
      <c r="F6" s="48" t="s">
        <v>155</v>
      </c>
      <c r="G6" s="48"/>
      <c r="H6" s="48"/>
      <c r="I6" s="48" t="s">
        <v>156</v>
      </c>
      <c r="J6" s="48" t="s">
        <v>157</v>
      </c>
      <c r="K6" s="48" t="s">
        <v>158</v>
      </c>
      <c r="L6" s="48" t="s">
        <v>159</v>
      </c>
      <c r="M6" s="48" t="s">
        <v>72</v>
      </c>
      <c r="N6" s="48" t="s">
        <v>155</v>
      </c>
      <c r="O6" s="48"/>
      <c r="P6" s="48"/>
      <c r="Q6" s="48" t="s">
        <v>156</v>
      </c>
      <c r="R6" s="48" t="s">
        <v>157</v>
      </c>
      <c r="S6" s="48" t="s">
        <v>158</v>
      </c>
      <c r="T6" s="48" t="s">
        <v>159</v>
      </c>
    </row>
    <row r="7" ht="40.5" customHeight="1" spans="1:20">
      <c r="A7" s="48"/>
      <c r="B7" s="48"/>
      <c r="C7" s="48"/>
      <c r="D7" s="48"/>
      <c r="E7" s="49"/>
      <c r="F7" s="48" t="s">
        <v>72</v>
      </c>
      <c r="G7" s="49" t="s">
        <v>160</v>
      </c>
      <c r="H7" s="50" t="s">
        <v>161</v>
      </c>
      <c r="I7" s="48"/>
      <c r="J7" s="48"/>
      <c r="K7" s="48"/>
      <c r="L7" s="48"/>
      <c r="M7" s="48"/>
      <c r="N7" s="48" t="s">
        <v>72</v>
      </c>
      <c r="O7" s="48" t="s">
        <v>160</v>
      </c>
      <c r="P7" s="51" t="s">
        <v>161</v>
      </c>
      <c r="Q7" s="48"/>
      <c r="R7" s="48"/>
      <c r="S7" s="48"/>
      <c r="T7" s="48"/>
    </row>
    <row r="8" ht="41" customHeight="1" spans="1:20">
      <c r="A8" s="51" t="s">
        <v>82</v>
      </c>
      <c r="B8" s="51" t="s">
        <v>162</v>
      </c>
      <c r="C8" s="51" t="s">
        <v>75</v>
      </c>
      <c r="D8" s="52">
        <f>E8</f>
        <v>150</v>
      </c>
      <c r="E8" s="52">
        <f>F8</f>
        <v>150</v>
      </c>
      <c r="F8" s="52">
        <f>G8</f>
        <v>150</v>
      </c>
      <c r="G8" s="52">
        <v>150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33.75" spans="1:20">
      <c r="A9" s="51" t="s">
        <v>82</v>
      </c>
      <c r="B9" s="51" t="s">
        <v>163</v>
      </c>
      <c r="C9" s="51" t="s">
        <v>75</v>
      </c>
      <c r="D9" s="52">
        <f t="shared" ref="D9:D36" si="0">E9</f>
        <v>73</v>
      </c>
      <c r="E9" s="52">
        <f t="shared" ref="E9:E36" si="1">F9</f>
        <v>73</v>
      </c>
      <c r="F9" s="52">
        <f t="shared" ref="F9:F36" si="2">G9</f>
        <v>73</v>
      </c>
      <c r="G9" s="52">
        <v>73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33.75" spans="1:20">
      <c r="A10" s="51" t="s">
        <v>82</v>
      </c>
      <c r="B10" s="51" t="s">
        <v>164</v>
      </c>
      <c r="C10" s="51" t="s">
        <v>75</v>
      </c>
      <c r="D10" s="52">
        <f t="shared" si="0"/>
        <v>34</v>
      </c>
      <c r="E10" s="52">
        <f t="shared" si="1"/>
        <v>34</v>
      </c>
      <c r="F10" s="52">
        <f t="shared" si="2"/>
        <v>34</v>
      </c>
      <c r="G10" s="52">
        <v>34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ht="33.75" spans="1:20">
      <c r="A11" s="51" t="s">
        <v>82</v>
      </c>
      <c r="B11" s="51" t="s">
        <v>165</v>
      </c>
      <c r="C11" s="51" t="s">
        <v>75</v>
      </c>
      <c r="D11" s="52">
        <f t="shared" si="0"/>
        <v>80</v>
      </c>
      <c r="E11" s="52">
        <f t="shared" si="1"/>
        <v>80</v>
      </c>
      <c r="F11" s="52">
        <f t="shared" si="2"/>
        <v>80</v>
      </c>
      <c r="G11" s="52">
        <v>80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ht="33.75" spans="1:20">
      <c r="A12" s="51" t="s">
        <v>82</v>
      </c>
      <c r="B12" s="51" t="s">
        <v>166</v>
      </c>
      <c r="C12" s="51" t="s">
        <v>75</v>
      </c>
      <c r="D12" s="52">
        <f t="shared" si="0"/>
        <v>60</v>
      </c>
      <c r="E12" s="52">
        <f t="shared" si="1"/>
        <v>60</v>
      </c>
      <c r="F12" s="52">
        <f t="shared" si="2"/>
        <v>60</v>
      </c>
      <c r="G12" s="52">
        <v>60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ht="33.75" spans="1:20">
      <c r="A13" s="51" t="s">
        <v>82</v>
      </c>
      <c r="B13" s="51" t="s">
        <v>167</v>
      </c>
      <c r="C13" s="51" t="s">
        <v>75</v>
      </c>
      <c r="D13" s="52">
        <f t="shared" si="0"/>
        <v>10</v>
      </c>
      <c r="E13" s="52">
        <f t="shared" si="1"/>
        <v>10</v>
      </c>
      <c r="F13" s="52">
        <f t="shared" si="2"/>
        <v>10</v>
      </c>
      <c r="G13" s="52">
        <v>10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ht="33.75" spans="1:20">
      <c r="A14" s="51" t="s">
        <v>82</v>
      </c>
      <c r="B14" s="51" t="s">
        <v>168</v>
      </c>
      <c r="C14" s="51" t="s">
        <v>75</v>
      </c>
      <c r="D14" s="52">
        <f t="shared" si="0"/>
        <v>5</v>
      </c>
      <c r="E14" s="52">
        <f t="shared" si="1"/>
        <v>5</v>
      </c>
      <c r="F14" s="52">
        <f t="shared" si="2"/>
        <v>5</v>
      </c>
      <c r="G14" s="52">
        <v>5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ht="33.75" spans="1:20">
      <c r="A15" s="51" t="s">
        <v>82</v>
      </c>
      <c r="B15" s="51" t="s">
        <v>169</v>
      </c>
      <c r="C15" s="51" t="s">
        <v>75</v>
      </c>
      <c r="D15" s="52">
        <f t="shared" si="0"/>
        <v>29.29</v>
      </c>
      <c r="E15" s="52">
        <f t="shared" si="1"/>
        <v>29.29</v>
      </c>
      <c r="F15" s="52">
        <f t="shared" si="2"/>
        <v>29.29</v>
      </c>
      <c r="G15" s="52">
        <v>29.29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ht="33.75" spans="1:20">
      <c r="A16" s="51" t="s">
        <v>82</v>
      </c>
      <c r="B16" s="51" t="s">
        <v>170</v>
      </c>
      <c r="C16" s="51" t="s">
        <v>75</v>
      </c>
      <c r="D16" s="52">
        <f t="shared" si="0"/>
        <v>13.18</v>
      </c>
      <c r="E16" s="52">
        <f t="shared" si="1"/>
        <v>13.18</v>
      </c>
      <c r="F16" s="52">
        <f t="shared" si="2"/>
        <v>13.18</v>
      </c>
      <c r="G16" s="52">
        <v>13.18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ht="33.75" spans="1:20">
      <c r="A17" s="51" t="s">
        <v>82</v>
      </c>
      <c r="B17" s="51" t="s">
        <v>171</v>
      </c>
      <c r="C17" s="51" t="s">
        <v>75</v>
      </c>
      <c r="D17" s="52">
        <f t="shared" si="0"/>
        <v>5</v>
      </c>
      <c r="E17" s="52">
        <f t="shared" si="1"/>
        <v>5</v>
      </c>
      <c r="F17" s="52">
        <f t="shared" si="2"/>
        <v>5</v>
      </c>
      <c r="G17" s="52">
        <v>5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ht="33.75" spans="1:20">
      <c r="A18" s="51" t="s">
        <v>82</v>
      </c>
      <c r="B18" s="51" t="s">
        <v>172</v>
      </c>
      <c r="C18" s="51" t="s">
        <v>75</v>
      </c>
      <c r="D18" s="52">
        <f t="shared" si="0"/>
        <v>15</v>
      </c>
      <c r="E18" s="52">
        <f t="shared" si="1"/>
        <v>15</v>
      </c>
      <c r="F18" s="52">
        <f t="shared" si="2"/>
        <v>15</v>
      </c>
      <c r="G18" s="52">
        <v>15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ht="33.75" spans="1:20">
      <c r="A19" s="51" t="s">
        <v>82</v>
      </c>
      <c r="B19" s="51" t="s">
        <v>173</v>
      </c>
      <c r="C19" s="51" t="s">
        <v>75</v>
      </c>
      <c r="D19" s="52">
        <f t="shared" si="0"/>
        <v>15</v>
      </c>
      <c r="E19" s="52">
        <f t="shared" si="1"/>
        <v>15</v>
      </c>
      <c r="F19" s="52">
        <f t="shared" si="2"/>
        <v>15</v>
      </c>
      <c r="G19" s="52">
        <v>15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ht="33.75" spans="1:20">
      <c r="A20" s="51" t="s">
        <v>82</v>
      </c>
      <c r="B20" s="51" t="s">
        <v>174</v>
      </c>
      <c r="C20" s="51" t="s">
        <v>75</v>
      </c>
      <c r="D20" s="52">
        <f t="shared" si="0"/>
        <v>45</v>
      </c>
      <c r="E20" s="52">
        <f t="shared" si="1"/>
        <v>45</v>
      </c>
      <c r="F20" s="52">
        <f t="shared" si="2"/>
        <v>45</v>
      </c>
      <c r="G20" s="52">
        <v>45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ht="33.75" spans="1:20">
      <c r="A21" s="51" t="s">
        <v>82</v>
      </c>
      <c r="B21" s="51" t="s">
        <v>175</v>
      </c>
      <c r="C21" s="51" t="s">
        <v>75</v>
      </c>
      <c r="D21" s="52">
        <f t="shared" si="0"/>
        <v>6</v>
      </c>
      <c r="E21" s="52">
        <f t="shared" si="1"/>
        <v>6</v>
      </c>
      <c r="F21" s="52">
        <f t="shared" si="2"/>
        <v>6</v>
      </c>
      <c r="G21" s="52">
        <v>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ht="22.5" spans="1:20">
      <c r="A22" s="51" t="s">
        <v>82</v>
      </c>
      <c r="B22" s="51" t="s">
        <v>176</v>
      </c>
      <c r="C22" s="51" t="s">
        <v>177</v>
      </c>
      <c r="D22" s="52">
        <f t="shared" si="0"/>
        <v>5</v>
      </c>
      <c r="E22" s="52">
        <f t="shared" si="1"/>
        <v>5</v>
      </c>
      <c r="F22" s="52">
        <f t="shared" si="2"/>
        <v>5</v>
      </c>
      <c r="G22" s="52">
        <v>5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</sheetData>
  <mergeCells count="21">
    <mergeCell ref="A2:T2"/>
    <mergeCell ref="A3:T3"/>
    <mergeCell ref="A4:T4"/>
    <mergeCell ref="E5:L5"/>
    <mergeCell ref="M5:T5"/>
    <mergeCell ref="F6:H6"/>
    <mergeCell ref="N6:P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G13" sqref="G13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178</v>
      </c>
      <c r="G1" s="28"/>
      <c r="H1" s="29"/>
    </row>
    <row r="2" s="24" customFormat="1" ht="29" customHeight="1" spans="1:8">
      <c r="A2" s="30" t="s">
        <v>179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2</v>
      </c>
      <c r="G4" s="28" t="s">
        <v>180</v>
      </c>
      <c r="H4" s="29"/>
    </row>
    <row r="5" s="23" customFormat="1" ht="22" customHeight="1" spans="1:8">
      <c r="A5" s="31" t="s">
        <v>86</v>
      </c>
      <c r="B5" s="32"/>
      <c r="C5" s="32"/>
      <c r="D5" s="32"/>
      <c r="E5" s="33" t="s">
        <v>181</v>
      </c>
      <c r="F5" s="33"/>
      <c r="G5" s="33"/>
      <c r="H5" s="29"/>
    </row>
    <row r="6" s="23" customFormat="1" ht="15.6" customHeight="1" spans="1:8">
      <c r="A6" s="34" t="s">
        <v>182</v>
      </c>
      <c r="B6" s="35"/>
      <c r="C6" s="35"/>
      <c r="D6" s="36" t="s">
        <v>97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183</v>
      </c>
      <c r="B9" s="41"/>
      <c r="C9" s="41"/>
      <c r="D9" s="41"/>
      <c r="E9" s="36" t="s">
        <v>184</v>
      </c>
      <c r="F9" s="36" t="s">
        <v>185</v>
      </c>
      <c r="G9" s="36" t="s">
        <v>186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147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pageSetup paperSize="9" scale="9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A3" sqref="A3:M3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187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180</v>
      </c>
      <c r="M4" s="18"/>
    </row>
    <row r="5" spans="1:13">
      <c r="A5" s="7" t="s">
        <v>189</v>
      </c>
      <c r="B5" s="7" t="s">
        <v>190</v>
      </c>
      <c r="C5" s="7" t="s">
        <v>191</v>
      </c>
      <c r="D5" s="7" t="s">
        <v>192</v>
      </c>
      <c r="E5" s="7" t="s">
        <v>193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194</v>
      </c>
      <c r="F6" s="10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</row>
    <row r="7" ht="20" customHeight="1" spans="1:13">
      <c r="A7" s="20"/>
      <c r="B7" s="20"/>
      <c r="C7" s="21"/>
      <c r="D7" s="20"/>
      <c r="E7" s="22" t="s">
        <v>203</v>
      </c>
      <c r="F7" s="22" t="s">
        <v>204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205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206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207</v>
      </c>
      <c r="F10" s="22" t="s">
        <v>208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209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210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211</v>
      </c>
      <c r="F13" s="22" t="s">
        <v>212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213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214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215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216</v>
      </c>
      <c r="F17" s="22" t="s">
        <v>217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pageSetup paperSize="9" scale="7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workbookViewId="0">
      <selection activeCell="M17" sqref="M17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218</v>
      </c>
    </row>
    <row r="2" s="1" customFormat="1" ht="42.25" customHeight="1" spans="1:20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180</v>
      </c>
      <c r="S4" s="18"/>
      <c r="T4" s="18"/>
    </row>
    <row r="5" s="1" customFormat="1" ht="18.1" customHeight="1" spans="1:20">
      <c r="A5" s="7" t="s">
        <v>135</v>
      </c>
      <c r="B5" s="7" t="s">
        <v>136</v>
      </c>
      <c r="C5" s="7" t="s">
        <v>220</v>
      </c>
      <c r="D5" s="7"/>
      <c r="E5" s="7"/>
      <c r="F5" s="7"/>
      <c r="G5" s="7"/>
      <c r="H5" s="7"/>
      <c r="I5" s="7"/>
      <c r="J5" s="10" t="s">
        <v>221</v>
      </c>
      <c r="K5" s="7" t="s">
        <v>222</v>
      </c>
      <c r="L5" s="11" t="s">
        <v>223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224</v>
      </c>
      <c r="D6" s="7" t="s">
        <v>225</v>
      </c>
      <c r="E6" s="7"/>
      <c r="F6" s="7"/>
      <c r="G6" s="7"/>
      <c r="H6" s="7" t="s">
        <v>226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155</v>
      </c>
      <c r="E7" s="7" t="s">
        <v>227</v>
      </c>
      <c r="F7" s="7" t="s">
        <v>228</v>
      </c>
      <c r="G7" s="7" t="s">
        <v>229</v>
      </c>
      <c r="H7" s="7" t="s">
        <v>78</v>
      </c>
      <c r="I7" s="7" t="s">
        <v>79</v>
      </c>
      <c r="J7" s="13"/>
      <c r="K7" s="7"/>
      <c r="L7" s="7" t="s">
        <v>194</v>
      </c>
      <c r="M7" s="7" t="s">
        <v>195</v>
      </c>
      <c r="N7" s="7" t="s">
        <v>196</v>
      </c>
      <c r="O7" s="7" t="s">
        <v>201</v>
      </c>
      <c r="P7" s="7" t="s">
        <v>197</v>
      </c>
      <c r="Q7" s="7" t="s">
        <v>230</v>
      </c>
      <c r="R7" s="7" t="s">
        <v>231</v>
      </c>
      <c r="S7" s="7" t="s">
        <v>232</v>
      </c>
      <c r="T7" s="7" t="s">
        <v>202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203</v>
      </c>
      <c r="M8" s="15" t="s">
        <v>204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205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206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207</v>
      </c>
      <c r="M11" s="15" t="s">
        <v>208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209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210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211</v>
      </c>
      <c r="M14" s="15" t="s">
        <v>212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213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214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215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216</v>
      </c>
      <c r="M18" s="15" t="s">
        <v>217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汤汤汤</cp:lastModifiedBy>
  <dcterms:created xsi:type="dcterms:W3CDTF">2022-03-14T03:34:00Z</dcterms:created>
  <dcterms:modified xsi:type="dcterms:W3CDTF">2025-02-14T03:58:08Z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B0FB13FA75754227A63A513055D42209_13</vt:lpwstr>
  </property>
</Properties>
</file>